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awa\Desktop\カーボンフットプリント記事\脱炭素生活シミュレーション\"/>
    </mc:Choice>
  </mc:AlternateContent>
  <xr:revisionPtr revIDLastSave="0" documentId="13_ncr:1_{854862D7-D1BC-45E7-B3DD-78850631FA66}" xr6:coauthVersionLast="47" xr6:coauthVersionMax="47" xr10:uidLastSave="{00000000-0000-0000-0000-000000000000}"/>
  <bookViews>
    <workbookView xWindow="2028" yWindow="732" windowWidth="15864" windowHeight="12036" xr2:uid="{286F6DF6-A755-4BA6-AFB5-4794A40F6EF6}"/>
  </bookViews>
  <sheets>
    <sheet name="東京都区部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39" i="1" l="1"/>
  <c r="I38" i="1"/>
  <c r="I37" i="1"/>
  <c r="I36" i="1"/>
  <c r="I35" i="1"/>
  <c r="I34" i="1"/>
  <c r="I33" i="1"/>
  <c r="I32" i="1"/>
  <c r="I31" i="1"/>
  <c r="I30" i="1"/>
  <c r="D39" i="1"/>
  <c r="D38" i="1"/>
  <c r="D37" i="1"/>
  <c r="D36" i="1"/>
  <c r="D35" i="1"/>
  <c r="D34" i="1"/>
  <c r="D33" i="1"/>
  <c r="D32" i="1"/>
  <c r="D31" i="1"/>
  <c r="D30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I40" i="1" l="1"/>
  <c r="D40" i="1"/>
  <c r="I27" i="1"/>
  <c r="D20" i="1"/>
  <c r="G44" i="1" l="1"/>
  <c r="G45" i="1" s="1"/>
</calcChain>
</file>

<file path=xl/sharedStrings.xml><?xml version="1.0" encoding="utf-8"?>
<sst xmlns="http://schemas.openxmlformats.org/spreadsheetml/2006/main" count="91" uniqueCount="81">
  <si>
    <t>自宅をゼロエネルギー住宅に</t>
    <rPh sb="0" eb="2">
      <t>ジタク</t>
    </rPh>
    <rPh sb="10" eb="12">
      <t>ジュウタク</t>
    </rPh>
    <phoneticPr fontId="1"/>
  </si>
  <si>
    <t>自宅を準ゼロエネルギー住宅に</t>
    <rPh sb="0" eb="2">
      <t>ジタク</t>
    </rPh>
    <rPh sb="3" eb="4">
      <t>ジュン</t>
    </rPh>
    <rPh sb="11" eb="13">
      <t>ジュウタク</t>
    </rPh>
    <phoneticPr fontId="1"/>
  </si>
  <si>
    <t>自宅に太陽光パネル設置・調理機をIHに</t>
    <rPh sb="0" eb="2">
      <t>ジタク</t>
    </rPh>
    <rPh sb="3" eb="6">
      <t>タイヨウコウ</t>
    </rPh>
    <rPh sb="9" eb="11">
      <t>セッチ</t>
    </rPh>
    <rPh sb="12" eb="14">
      <t>チョウリ</t>
    </rPh>
    <rPh sb="14" eb="15">
      <t>キ</t>
    </rPh>
    <phoneticPr fontId="1"/>
  </si>
  <si>
    <t>自宅に太陽光パネル設置</t>
    <rPh sb="0" eb="2">
      <t>ジタク</t>
    </rPh>
    <rPh sb="3" eb="6">
      <t>タイヨウコウ</t>
    </rPh>
    <rPh sb="9" eb="11">
      <t>セッチ</t>
    </rPh>
    <phoneticPr fontId="1"/>
  </si>
  <si>
    <t>自宅の電力を再エネに</t>
    <rPh sb="0" eb="2">
      <t>ジタク</t>
    </rPh>
    <rPh sb="3" eb="5">
      <t>デンリョク</t>
    </rPh>
    <rPh sb="6" eb="7">
      <t>サイ</t>
    </rPh>
    <phoneticPr fontId="1"/>
  </si>
  <si>
    <t>自宅に太陽熱温水器を導入</t>
    <rPh sb="0" eb="2">
      <t>ジタク</t>
    </rPh>
    <rPh sb="3" eb="6">
      <t>タイヨウネツ</t>
    </rPh>
    <rPh sb="6" eb="9">
      <t>オンスイキ</t>
    </rPh>
    <rPh sb="10" eb="12">
      <t>ドウニュウ</t>
    </rPh>
    <phoneticPr fontId="1"/>
  </si>
  <si>
    <t>自宅をコンパクトに</t>
    <rPh sb="0" eb="2">
      <t>ジタク</t>
    </rPh>
    <phoneticPr fontId="1"/>
  </si>
  <si>
    <t>ヒートポンプによる温水供給</t>
    <rPh sb="9" eb="11">
      <t>オンスイ</t>
    </rPh>
    <rPh sb="11" eb="13">
      <t>キョウキュウ</t>
    </rPh>
    <phoneticPr fontId="1"/>
  </si>
  <si>
    <t>自宅を断熱リフォーム</t>
    <rPh sb="0" eb="2">
      <t>ジタク</t>
    </rPh>
    <rPh sb="3" eb="5">
      <t>ダンネツ</t>
    </rPh>
    <phoneticPr fontId="1"/>
  </si>
  <si>
    <t>自宅でウォーム・クールビズ</t>
    <rPh sb="0" eb="2">
      <t>ジタク</t>
    </rPh>
    <phoneticPr fontId="1"/>
  </si>
  <si>
    <t>自宅の暖房をエアコンだけに</t>
    <rPh sb="0" eb="2">
      <t>ジタク</t>
    </rPh>
    <rPh sb="3" eb="5">
      <t>ダンボウ</t>
    </rPh>
    <phoneticPr fontId="1"/>
  </si>
  <si>
    <t>自宅の電球をLEDに</t>
    <rPh sb="0" eb="2">
      <t>ジタク</t>
    </rPh>
    <rPh sb="3" eb="5">
      <t>デンキュウ</t>
    </rPh>
    <phoneticPr fontId="1"/>
  </si>
  <si>
    <t>ナッジによる省エネ</t>
    <rPh sb="6" eb="7">
      <t>ショウ</t>
    </rPh>
    <phoneticPr fontId="1"/>
  </si>
  <si>
    <t>自宅の窓を二重窓に</t>
    <rPh sb="0" eb="2">
      <t>ジタク</t>
    </rPh>
    <rPh sb="3" eb="4">
      <t>マド</t>
    </rPh>
    <rPh sb="5" eb="7">
      <t>ニジュウ</t>
    </rPh>
    <rPh sb="7" eb="8">
      <t>マド</t>
    </rPh>
    <phoneticPr fontId="1"/>
  </si>
  <si>
    <t>マイカーを電気自動車に（充電は再エネで）</t>
  </si>
  <si>
    <t>ライドシェアリング</t>
  </si>
  <si>
    <t>テレワークの実施</t>
  </si>
  <si>
    <t>マイカーをPHEVに（充電は再エネで）</t>
    <phoneticPr fontId="1"/>
  </si>
  <si>
    <t>都市内移動を公共交通機関で</t>
  </si>
  <si>
    <t>帰省をオンラインで</t>
    <phoneticPr fontId="1"/>
  </si>
  <si>
    <t>自宅と職場・学校の距離を近く</t>
  </si>
  <si>
    <t>コンパクトな街に住む</t>
  </si>
  <si>
    <t>休暇を近場で過ごす</t>
  </si>
  <si>
    <t xml:space="preserve"> マイカーを電気自動車に</t>
    <phoneticPr fontId="1"/>
  </si>
  <si>
    <t>マイカーをPHEVに</t>
  </si>
  <si>
    <t>通勤・通学を公共交通機関で</t>
    <phoneticPr fontId="1"/>
  </si>
  <si>
    <t>カーシェアリング</t>
  </si>
  <si>
    <t>週末を地元で過ごす</t>
  </si>
  <si>
    <t>マイカーをハイブリッド車に</t>
    <phoneticPr fontId="1"/>
  </si>
  <si>
    <t>長距離移動を公共交通機関で</t>
  </si>
  <si>
    <t>まとめ買いをする</t>
    <phoneticPr fontId="1"/>
  </si>
  <si>
    <t>休暇を国内で過ごす</t>
  </si>
  <si>
    <t>国内線の飛行機利用を列車に</t>
  </si>
  <si>
    <t>マイカーを軽自動車に</t>
  </si>
  <si>
    <t>エコドライブを行う</t>
  </si>
  <si>
    <t>タクシー移動をバス・自転車に</t>
  </si>
  <si>
    <t>移動</t>
    <rPh sb="0" eb="2">
      <t>イドウ</t>
    </rPh>
    <phoneticPr fontId="1"/>
  </si>
  <si>
    <t>住居</t>
    <phoneticPr fontId="1"/>
  </si>
  <si>
    <t>食</t>
    <rPh sb="0" eb="1">
      <t>ショク</t>
    </rPh>
    <phoneticPr fontId="1"/>
  </si>
  <si>
    <t>消費財・レジャー</t>
    <rPh sb="0" eb="3">
      <t>ショウヒザイ</t>
    </rPh>
    <phoneticPr fontId="1"/>
  </si>
  <si>
    <t>食事を完全菜食（ヴィーガン）に</t>
  </si>
  <si>
    <t>食事を菜食（ベジタリアン）に</t>
  </si>
  <si>
    <t>食事の肉類を代替肉に</t>
  </si>
  <si>
    <t>菓子・アルコール・ジュースを減らす</t>
  </si>
  <si>
    <t>バランスの取れた食事に</t>
  </si>
  <si>
    <t>食事の肉類を鶏肉のみに</t>
  </si>
  <si>
    <t>食事の肉類を魚に</t>
  </si>
  <si>
    <t>食品ロスをゼロに</t>
  </si>
  <si>
    <t>旬の野菜や果物を食べる</t>
  </si>
  <si>
    <t>地元で採れた野菜や果物を食べる</t>
  </si>
  <si>
    <t>レジャーをアウトドアや地域で</t>
  </si>
  <si>
    <t>衣類を長く着る</t>
  </si>
  <si>
    <t>アルコールとたばこを控える</t>
  </si>
  <si>
    <t>娯楽用品を長く使う</t>
  </si>
  <si>
    <t>旅行サービスをエコに</t>
    <phoneticPr fontId="1"/>
  </si>
  <si>
    <t>消耗品を節約する</t>
  </si>
  <si>
    <t>小型家電を長く使う</t>
  </si>
  <si>
    <t>装飾品を長く使う</t>
  </si>
  <si>
    <t>家具を長く使う</t>
  </si>
  <si>
    <t>電子書籍の利用</t>
  </si>
  <si>
    <t>小計（食）</t>
    <rPh sb="0" eb="2">
      <t>ショウケイ</t>
    </rPh>
    <rPh sb="3" eb="4">
      <t>ショク</t>
    </rPh>
    <phoneticPr fontId="1"/>
  </si>
  <si>
    <t>小計（消費財・レジャー）</t>
    <rPh sb="0" eb="2">
      <t>ショウケイ</t>
    </rPh>
    <phoneticPr fontId="1"/>
  </si>
  <si>
    <t>　小計（住居）</t>
    <rPh sb="1" eb="3">
      <t>ショウケイ</t>
    </rPh>
    <rPh sb="4" eb="6">
      <t>ジュウキョ</t>
    </rPh>
    <phoneticPr fontId="1"/>
  </si>
  <si>
    <t>小計（移動）</t>
    <rPh sb="0" eb="2">
      <t>ショウケイ</t>
    </rPh>
    <rPh sb="3" eb="5">
      <t>イドウ</t>
    </rPh>
    <phoneticPr fontId="1"/>
  </si>
  <si>
    <t>1人1年あたりのカーボンフットプリント最大削減効果（kgCO2e/人/年）</t>
    <phoneticPr fontId="1"/>
  </si>
  <si>
    <t>自宅をライフサイクルカーボンマイナス住宅に</t>
    <rPh sb="0" eb="2">
      <t>ジタク</t>
    </rPh>
    <rPh sb="18" eb="20">
      <t>ジュウタク</t>
    </rPh>
    <phoneticPr fontId="1"/>
  </si>
  <si>
    <t>kgCO2e/人/年</t>
    <rPh sb="7" eb="8">
      <t>ニン</t>
    </rPh>
    <rPh sb="9" eb="10">
      <t>ネン</t>
    </rPh>
    <phoneticPr fontId="1"/>
  </si>
  <si>
    <t>目標</t>
    <rPh sb="0" eb="2">
      <t>モクヒョウ</t>
    </rPh>
    <phoneticPr fontId="1"/>
  </si>
  <si>
    <t>≫</t>
    <phoneticPr fontId="1"/>
  </si>
  <si>
    <t>採用率
％</t>
    <rPh sb="0" eb="2">
      <t>サイヨウ</t>
    </rPh>
    <rPh sb="2" eb="3">
      <t>リツ</t>
    </rPh>
    <phoneticPr fontId="1"/>
  </si>
  <si>
    <t>採用率
％</t>
    <phoneticPr fontId="1"/>
  </si>
  <si>
    <r>
      <t xml:space="preserve">削減量
</t>
    </r>
    <r>
      <rPr>
        <sz val="6"/>
        <color theme="1"/>
        <rFont val="游ゴシック"/>
        <family val="3"/>
        <charset val="128"/>
        <scheme val="minor"/>
      </rPr>
      <t>kgCO2e</t>
    </r>
    <rPh sb="0" eb="2">
      <t>サクゲン</t>
    </rPh>
    <rPh sb="2" eb="3">
      <t>リョウ</t>
    </rPh>
    <phoneticPr fontId="1"/>
  </si>
  <si>
    <r>
      <t xml:space="preserve">削減量
</t>
    </r>
    <r>
      <rPr>
        <sz val="6"/>
        <color theme="1"/>
        <rFont val="游ゴシック"/>
        <family val="3"/>
        <charset val="128"/>
        <scheme val="minor"/>
      </rPr>
      <t>kgCO2e</t>
    </r>
    <phoneticPr fontId="1"/>
  </si>
  <si>
    <r>
      <t>脱炭素型ライフスタイル選択肢　シミュレーション　　</t>
    </r>
    <r>
      <rPr>
        <b/>
        <sz val="16"/>
        <color rgb="FFFF0000"/>
        <rFont val="游ゴシック"/>
        <family val="3"/>
        <charset val="128"/>
        <scheme val="minor"/>
      </rPr>
      <t>東京都区部</t>
    </r>
    <rPh sb="25" eb="27">
      <t>トウキョウ</t>
    </rPh>
    <rPh sb="27" eb="28">
      <t>ト</t>
    </rPh>
    <rPh sb="28" eb="30">
      <t>クブ</t>
    </rPh>
    <phoneticPr fontId="1"/>
  </si>
  <si>
    <t>達成</t>
    <rPh sb="0" eb="2">
      <t>タッセイ</t>
    </rPh>
    <phoneticPr fontId="1"/>
  </si>
  <si>
    <r>
      <t>現状のカーボンフットプリント：7.270kg　≫　削減目標：</t>
    </r>
    <r>
      <rPr>
        <b/>
        <sz val="10"/>
        <color rgb="FFFF0000"/>
        <rFont val="游ゴシック"/>
        <family val="3"/>
        <charset val="128"/>
        <scheme val="minor"/>
      </rPr>
      <t>－4,270kg</t>
    </r>
    <r>
      <rPr>
        <b/>
        <sz val="10"/>
        <color theme="1"/>
        <rFont val="游ゴシック"/>
        <family val="3"/>
        <charset val="128"/>
        <scheme val="minor"/>
      </rPr>
      <t>　≫　2030年目標：</t>
    </r>
    <r>
      <rPr>
        <b/>
        <sz val="10"/>
        <color theme="4"/>
        <rFont val="游ゴシック"/>
        <family val="3"/>
        <charset val="128"/>
        <scheme val="minor"/>
      </rPr>
      <t>3,000kg</t>
    </r>
    <rPh sb="0" eb="2">
      <t>ゲンジョウ</t>
    </rPh>
    <rPh sb="25" eb="27">
      <t>サクゲン</t>
    </rPh>
    <rPh sb="27" eb="29">
      <t>モクヒョウ</t>
    </rPh>
    <rPh sb="45" eb="46">
      <t>ネン</t>
    </rPh>
    <rPh sb="46" eb="48">
      <t>モクヒョウ</t>
    </rPh>
    <phoneticPr fontId="1"/>
  </si>
  <si>
    <t>（現状のカーボンフットプリント）</t>
    <rPh sb="1" eb="3">
      <t>ゲンジョウ</t>
    </rPh>
    <phoneticPr fontId="1"/>
  </si>
  <si>
    <t>《結　果》</t>
    <rPh sb="1" eb="2">
      <t>ケツ</t>
    </rPh>
    <rPh sb="3" eb="4">
      <t>ハテ</t>
    </rPh>
    <phoneticPr fontId="1"/>
  </si>
  <si>
    <t xml:space="preserve"> 1人1年あたりのカーボンフットプリント削減量</t>
    <rPh sb="2" eb="3">
      <t>ニン</t>
    </rPh>
    <rPh sb="4" eb="5">
      <t>ネン</t>
    </rPh>
    <rPh sb="20" eb="22">
      <t>サクゲン</t>
    </rPh>
    <rPh sb="22" eb="23">
      <t>リョウ</t>
    </rPh>
    <phoneticPr fontId="1"/>
  </si>
  <si>
    <t xml:space="preserve"> 2030年達成カーボンフットプリント</t>
    <rPh sb="6" eb="8">
      <t>タッセイ</t>
    </rPh>
    <phoneticPr fontId="1"/>
  </si>
  <si>
    <t>削減
効果</t>
    <rPh sb="0" eb="2">
      <t>サクゲン</t>
    </rPh>
    <rPh sb="3" eb="5">
      <t>コウカ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</si>
</sst>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rgb="FFFFC000"/>
      <name val="游ゴシック"/>
      <family val="3"/>
      <charset val="128"/>
      <scheme val="minor"/>
    </font>
    <font>
      <b/>
      <sz val="9"/>
      <color theme="8" tint="-0.249977111117893"/>
      <name val="游ゴシック"/>
      <family val="3"/>
      <charset val="128"/>
      <scheme val="minor"/>
    </font>
    <font>
      <b/>
      <sz val="9"/>
      <color rgb="FF92D050"/>
      <name val="游ゴシック"/>
      <family val="3"/>
      <charset val="128"/>
      <scheme val="minor"/>
    </font>
    <font>
      <b/>
      <sz val="9"/>
      <color theme="5" tint="0.3999755851924192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0"/>
      <color theme="4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>
      <alignment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7" fillId="6" borderId="0" xfId="0" applyFont="1" applyFill="1">
      <alignment vertical="center"/>
    </xf>
    <xf numFmtId="0" fontId="7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7" fillId="4" borderId="0" xfId="0" applyFont="1" applyFill="1">
      <alignment vertical="center"/>
    </xf>
    <xf numFmtId="0" fontId="11" fillId="4" borderId="0" xfId="0" applyFont="1" applyFill="1">
      <alignment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7" fillId="5" borderId="0" xfId="0" applyFont="1" applyFill="1">
      <alignment vertical="center"/>
    </xf>
    <xf numFmtId="0" fontId="11" fillId="5" borderId="0" xfId="0" applyFont="1" applyFill="1">
      <alignment vertical="center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16" fillId="0" borderId="0" xfId="0" applyFont="1">
      <alignment vertical="center"/>
    </xf>
    <xf numFmtId="0" fontId="16" fillId="2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78" fontId="18" fillId="0" borderId="0" xfId="0" applyNumberFormat="1" applyFont="1" applyFill="1" applyAlignment="1">
      <alignment vertical="center"/>
    </xf>
    <xf numFmtId="0" fontId="16" fillId="4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7" fillId="0" borderId="0" xfId="0" applyFont="1" applyFill="1">
      <alignment vertical="center"/>
    </xf>
    <xf numFmtId="178" fontId="8" fillId="7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vertical="center"/>
    </xf>
    <xf numFmtId="177" fontId="8" fillId="7" borderId="0" xfId="0" applyNumberFormat="1" applyFont="1" applyFill="1" applyAlignment="1">
      <alignment horizontal="center" vertical="center"/>
    </xf>
    <xf numFmtId="178" fontId="18" fillId="7" borderId="0" xfId="0" applyNumberFormat="1" applyFont="1" applyFill="1" applyAlignment="1">
      <alignment vertical="center"/>
    </xf>
    <xf numFmtId="0" fontId="0" fillId="7" borderId="1" xfId="0" applyFill="1" applyBorder="1">
      <alignment vertical="center"/>
    </xf>
    <xf numFmtId="0" fontId="5" fillId="7" borderId="1" xfId="0" applyFont="1" applyFill="1" applyBorder="1">
      <alignment vertical="center"/>
    </xf>
    <xf numFmtId="0" fontId="0" fillId="7" borderId="1" xfId="0" applyFill="1" applyBorder="1" applyAlignment="1">
      <alignment vertical="center"/>
    </xf>
    <xf numFmtId="178" fontId="3" fillId="7" borderId="1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178" fontId="5" fillId="7" borderId="0" xfId="0" applyNumberFormat="1" applyFont="1" applyFill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6" fillId="8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178" fontId="21" fillId="7" borderId="0" xfId="0" applyNumberFormat="1" applyFont="1" applyFill="1" applyAlignment="1">
      <alignment horizontal="center" vertical="center"/>
    </xf>
    <xf numFmtId="3" fontId="6" fillId="7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6A3FF-53D3-46F3-B150-0602E8B7293F}">
  <dimension ref="A1:L49"/>
  <sheetViews>
    <sheetView tabSelected="1" showRuler="0" showWhiteSpace="0" view="pageLayout" zoomScaleNormal="100" workbookViewId="0">
      <selection activeCell="I53" sqref="I53"/>
    </sheetView>
  </sheetViews>
  <sheetFormatPr defaultRowHeight="18" x14ac:dyDescent="0.45"/>
  <cols>
    <col min="1" max="1" width="4.3984375" customWidth="1"/>
    <col min="2" max="2" width="27.5" customWidth="1"/>
    <col min="3" max="4" width="4.8984375" customWidth="1"/>
    <col min="5" max="5" width="3.8984375" customWidth="1"/>
    <col min="6" max="6" width="4.3984375" customWidth="1"/>
    <col min="7" max="7" width="27.5" customWidth="1"/>
    <col min="8" max="8" width="4.8984375" style="1" customWidth="1"/>
    <col min="9" max="9" width="4.8984375" customWidth="1"/>
  </cols>
  <sheetData>
    <row r="1" spans="1:9" ht="26.4" x14ac:dyDescent="0.45">
      <c r="A1" s="54" t="s">
        <v>73</v>
      </c>
      <c r="B1" s="54"/>
      <c r="C1" s="54"/>
      <c r="D1" s="54"/>
      <c r="E1" s="54"/>
      <c r="F1" s="54"/>
      <c r="G1" s="54"/>
      <c r="H1" s="54"/>
      <c r="I1" s="54"/>
    </row>
    <row r="2" spans="1:9" ht="30" customHeight="1" x14ac:dyDescent="0.45">
      <c r="A2" s="56" t="s">
        <v>75</v>
      </c>
      <c r="B2" s="56"/>
      <c r="C2" s="56"/>
      <c r="D2" s="56"/>
      <c r="E2" s="56"/>
      <c r="F2" s="56"/>
      <c r="G2" s="56"/>
      <c r="H2" s="56"/>
      <c r="I2" s="56"/>
    </row>
    <row r="3" spans="1:9" ht="24" customHeight="1" x14ac:dyDescent="0.45">
      <c r="A3" s="55" t="s">
        <v>64</v>
      </c>
      <c r="B3" s="55"/>
      <c r="C3" s="55"/>
      <c r="D3" s="55"/>
      <c r="E3" s="55"/>
      <c r="F3" s="55"/>
      <c r="G3" s="55"/>
      <c r="H3" s="55"/>
      <c r="I3" s="55"/>
    </row>
    <row r="4" spans="1:9" ht="27" customHeight="1" x14ac:dyDescent="0.45">
      <c r="A4" s="43" t="s">
        <v>80</v>
      </c>
      <c r="B4" s="9" t="s">
        <v>37</v>
      </c>
      <c r="C4" s="26" t="s">
        <v>69</v>
      </c>
      <c r="D4" s="26" t="s">
        <v>71</v>
      </c>
      <c r="F4" s="42" t="s">
        <v>80</v>
      </c>
      <c r="G4" s="14" t="s">
        <v>36</v>
      </c>
      <c r="H4" s="27" t="s">
        <v>70</v>
      </c>
      <c r="I4" s="27" t="s">
        <v>72</v>
      </c>
    </row>
    <row r="5" spans="1:9" ht="14.4" customHeight="1" x14ac:dyDescent="0.45">
      <c r="A5" s="10">
        <v>2050</v>
      </c>
      <c r="B5" s="25" t="s">
        <v>65</v>
      </c>
      <c r="C5" s="6">
        <v>0</v>
      </c>
      <c r="D5" s="6">
        <f>A5*C5*0.01</f>
        <v>0</v>
      </c>
      <c r="F5" s="15">
        <v>200</v>
      </c>
      <c r="G5" s="25" t="s">
        <v>14</v>
      </c>
      <c r="H5" s="6">
        <v>0</v>
      </c>
      <c r="I5" s="6">
        <f t="shared" ref="I5:I26" si="0">F5*H5*0.01</f>
        <v>0</v>
      </c>
    </row>
    <row r="6" spans="1:9" ht="14.4" customHeight="1" x14ac:dyDescent="0.45">
      <c r="A6" s="10">
        <v>1770</v>
      </c>
      <c r="B6" s="6" t="s">
        <v>0</v>
      </c>
      <c r="C6" s="6">
        <v>0</v>
      </c>
      <c r="D6" s="6">
        <f t="shared" ref="D6:D19" si="1">A6*C6*0.01</f>
        <v>0</v>
      </c>
      <c r="F6" s="15">
        <v>190</v>
      </c>
      <c r="G6" s="6" t="s">
        <v>15</v>
      </c>
      <c r="H6" s="6">
        <v>0</v>
      </c>
      <c r="I6" s="6">
        <f t="shared" si="0"/>
        <v>0</v>
      </c>
    </row>
    <row r="7" spans="1:9" ht="14.4" customHeight="1" x14ac:dyDescent="0.45">
      <c r="A7" s="10">
        <v>1390</v>
      </c>
      <c r="B7" s="6" t="s">
        <v>1</v>
      </c>
      <c r="C7" s="6">
        <v>0</v>
      </c>
      <c r="D7" s="6">
        <f t="shared" si="1"/>
        <v>0</v>
      </c>
      <c r="F7" s="15">
        <v>170</v>
      </c>
      <c r="G7" s="6" t="s">
        <v>16</v>
      </c>
      <c r="H7" s="6">
        <v>0</v>
      </c>
      <c r="I7" s="6">
        <f t="shared" si="0"/>
        <v>0</v>
      </c>
    </row>
    <row r="8" spans="1:9" ht="14.4" customHeight="1" x14ac:dyDescent="0.45">
      <c r="A8" s="10">
        <v>1280</v>
      </c>
      <c r="B8" s="6" t="s">
        <v>2</v>
      </c>
      <c r="C8" s="6">
        <v>0</v>
      </c>
      <c r="D8" s="6">
        <f t="shared" si="1"/>
        <v>0</v>
      </c>
      <c r="F8" s="15">
        <v>160</v>
      </c>
      <c r="G8" s="6" t="s">
        <v>17</v>
      </c>
      <c r="H8" s="6">
        <v>0</v>
      </c>
      <c r="I8" s="6">
        <f t="shared" si="0"/>
        <v>0</v>
      </c>
    </row>
    <row r="9" spans="1:9" ht="14.4" customHeight="1" x14ac:dyDescent="0.45">
      <c r="A9" s="10">
        <v>1180</v>
      </c>
      <c r="B9" s="6" t="s">
        <v>3</v>
      </c>
      <c r="C9" s="6">
        <v>0</v>
      </c>
      <c r="D9" s="6">
        <f t="shared" si="1"/>
        <v>0</v>
      </c>
      <c r="F9" s="15">
        <v>140</v>
      </c>
      <c r="G9" s="6" t="s">
        <v>18</v>
      </c>
      <c r="H9" s="6">
        <v>0</v>
      </c>
      <c r="I9" s="6">
        <f t="shared" si="0"/>
        <v>0</v>
      </c>
    </row>
    <row r="10" spans="1:9" ht="14.4" customHeight="1" x14ac:dyDescent="0.45">
      <c r="A10" s="10">
        <v>1140</v>
      </c>
      <c r="B10" s="6" t="s">
        <v>4</v>
      </c>
      <c r="C10" s="6">
        <v>0</v>
      </c>
      <c r="D10" s="6">
        <f t="shared" si="1"/>
        <v>0</v>
      </c>
      <c r="F10" s="15">
        <v>130</v>
      </c>
      <c r="G10" s="6" t="s">
        <v>19</v>
      </c>
      <c r="H10" s="6">
        <v>0</v>
      </c>
      <c r="I10" s="6">
        <f t="shared" si="0"/>
        <v>0</v>
      </c>
    </row>
    <row r="11" spans="1:9" ht="14.4" customHeight="1" x14ac:dyDescent="0.45">
      <c r="A11" s="10">
        <v>220</v>
      </c>
      <c r="B11" s="6" t="s">
        <v>5</v>
      </c>
      <c r="C11" s="6">
        <v>0</v>
      </c>
      <c r="D11" s="6">
        <f t="shared" si="1"/>
        <v>0</v>
      </c>
      <c r="F11" s="15">
        <v>120</v>
      </c>
      <c r="G11" s="6" t="s">
        <v>20</v>
      </c>
      <c r="H11" s="6">
        <v>0</v>
      </c>
      <c r="I11" s="6">
        <f t="shared" si="0"/>
        <v>0</v>
      </c>
    </row>
    <row r="12" spans="1:9" ht="14.4" customHeight="1" x14ac:dyDescent="0.45">
      <c r="A12" s="10">
        <v>210</v>
      </c>
      <c r="B12" s="6" t="s">
        <v>6</v>
      </c>
      <c r="C12" s="6">
        <v>0</v>
      </c>
      <c r="D12" s="6">
        <f t="shared" si="1"/>
        <v>0</v>
      </c>
      <c r="F12" s="15">
        <v>120</v>
      </c>
      <c r="G12" s="6" t="s">
        <v>21</v>
      </c>
      <c r="H12" s="6">
        <v>0</v>
      </c>
      <c r="I12" s="6">
        <f t="shared" si="0"/>
        <v>0</v>
      </c>
    </row>
    <row r="13" spans="1:9" ht="14.4" customHeight="1" x14ac:dyDescent="0.45">
      <c r="A13" s="10">
        <v>150</v>
      </c>
      <c r="B13" s="6" t="s">
        <v>7</v>
      </c>
      <c r="C13" s="6">
        <v>0</v>
      </c>
      <c r="D13" s="6">
        <f t="shared" si="1"/>
        <v>0</v>
      </c>
      <c r="F13" s="15">
        <v>120</v>
      </c>
      <c r="G13" s="6" t="s">
        <v>22</v>
      </c>
      <c r="H13" s="6">
        <v>0</v>
      </c>
      <c r="I13" s="6">
        <f t="shared" si="0"/>
        <v>0</v>
      </c>
    </row>
    <row r="14" spans="1:9" ht="14.4" customHeight="1" x14ac:dyDescent="0.45">
      <c r="A14" s="10">
        <v>120</v>
      </c>
      <c r="B14" s="6" t="s">
        <v>8</v>
      </c>
      <c r="C14" s="6">
        <v>0</v>
      </c>
      <c r="D14" s="6">
        <f t="shared" si="1"/>
        <v>0</v>
      </c>
      <c r="F14" s="15">
        <v>110</v>
      </c>
      <c r="G14" s="6" t="s">
        <v>23</v>
      </c>
      <c r="H14" s="6">
        <v>0</v>
      </c>
      <c r="I14" s="6">
        <f t="shared" si="0"/>
        <v>0</v>
      </c>
    </row>
    <row r="15" spans="1:9" ht="14.4" customHeight="1" x14ac:dyDescent="0.45">
      <c r="A15" s="10">
        <v>90</v>
      </c>
      <c r="B15" s="6" t="s">
        <v>9</v>
      </c>
      <c r="C15" s="6">
        <v>0</v>
      </c>
      <c r="D15" s="6">
        <f t="shared" si="1"/>
        <v>0</v>
      </c>
      <c r="F15" s="15">
        <v>110</v>
      </c>
      <c r="G15" s="6" t="s">
        <v>24</v>
      </c>
      <c r="H15" s="6">
        <v>0</v>
      </c>
      <c r="I15" s="6">
        <f t="shared" si="0"/>
        <v>0</v>
      </c>
    </row>
    <row r="16" spans="1:9" ht="14.4" customHeight="1" x14ac:dyDescent="0.45">
      <c r="A16" s="10">
        <v>90</v>
      </c>
      <c r="B16" s="6" t="s">
        <v>10</v>
      </c>
      <c r="C16" s="6">
        <v>0</v>
      </c>
      <c r="D16" s="6">
        <f t="shared" si="1"/>
        <v>0</v>
      </c>
      <c r="F16" s="15">
        <v>100</v>
      </c>
      <c r="G16" s="6" t="s">
        <v>25</v>
      </c>
      <c r="H16" s="6">
        <v>0</v>
      </c>
      <c r="I16" s="6">
        <f t="shared" si="0"/>
        <v>0</v>
      </c>
    </row>
    <row r="17" spans="1:9" ht="14.4" customHeight="1" x14ac:dyDescent="0.45">
      <c r="A17" s="10">
        <v>90</v>
      </c>
      <c r="B17" s="6" t="s">
        <v>11</v>
      </c>
      <c r="C17" s="6">
        <v>0</v>
      </c>
      <c r="D17" s="6">
        <f t="shared" si="1"/>
        <v>0</v>
      </c>
      <c r="F17" s="15">
        <v>90</v>
      </c>
      <c r="G17" s="6" t="s">
        <v>26</v>
      </c>
      <c r="H17" s="6">
        <v>0</v>
      </c>
      <c r="I17" s="6">
        <f t="shared" si="0"/>
        <v>0</v>
      </c>
    </row>
    <row r="18" spans="1:9" ht="14.4" customHeight="1" x14ac:dyDescent="0.45">
      <c r="A18" s="10">
        <v>60</v>
      </c>
      <c r="B18" s="6" t="s">
        <v>12</v>
      </c>
      <c r="C18" s="6">
        <v>0</v>
      </c>
      <c r="D18" s="6">
        <f t="shared" si="1"/>
        <v>0</v>
      </c>
      <c r="F18" s="15">
        <v>80</v>
      </c>
      <c r="G18" s="6" t="s">
        <v>27</v>
      </c>
      <c r="H18" s="6">
        <v>0</v>
      </c>
      <c r="I18" s="6">
        <f t="shared" si="0"/>
        <v>0</v>
      </c>
    </row>
    <row r="19" spans="1:9" ht="14.4" customHeight="1" x14ac:dyDescent="0.45">
      <c r="A19" s="11">
        <v>40</v>
      </c>
      <c r="B19" s="7" t="s">
        <v>13</v>
      </c>
      <c r="C19" s="7">
        <v>0</v>
      </c>
      <c r="D19" s="7">
        <f t="shared" si="1"/>
        <v>0</v>
      </c>
      <c r="F19" s="15">
        <v>80</v>
      </c>
      <c r="G19" s="6" t="s">
        <v>28</v>
      </c>
      <c r="H19" s="6">
        <v>0</v>
      </c>
      <c r="I19" s="6">
        <f t="shared" si="0"/>
        <v>0</v>
      </c>
    </row>
    <row r="20" spans="1:9" ht="14.4" customHeight="1" x14ac:dyDescent="0.45">
      <c r="A20" s="6"/>
      <c r="B20" s="8" t="s">
        <v>62</v>
      </c>
      <c r="C20" s="6"/>
      <c r="D20" s="12">
        <f>SUM(D5:D19)</f>
        <v>0</v>
      </c>
      <c r="F20" s="15">
        <v>70</v>
      </c>
      <c r="G20" s="6" t="s">
        <v>29</v>
      </c>
      <c r="H20" s="6">
        <v>0</v>
      </c>
      <c r="I20" s="6">
        <f t="shared" si="0"/>
        <v>0</v>
      </c>
    </row>
    <row r="21" spans="1:9" ht="14.4" customHeight="1" x14ac:dyDescent="0.45">
      <c r="F21" s="15">
        <v>60</v>
      </c>
      <c r="G21" s="6" t="s">
        <v>30</v>
      </c>
      <c r="H21" s="6">
        <v>0</v>
      </c>
      <c r="I21" s="6">
        <f t="shared" si="0"/>
        <v>0</v>
      </c>
    </row>
    <row r="22" spans="1:9" ht="14.4" customHeight="1" x14ac:dyDescent="0.45">
      <c r="F22" s="15">
        <v>60</v>
      </c>
      <c r="G22" s="6" t="s">
        <v>31</v>
      </c>
      <c r="H22" s="6">
        <v>0</v>
      </c>
      <c r="I22" s="6">
        <f t="shared" si="0"/>
        <v>0</v>
      </c>
    </row>
    <row r="23" spans="1:9" ht="14.4" customHeight="1" x14ac:dyDescent="0.45">
      <c r="F23" s="15">
        <v>50</v>
      </c>
      <c r="G23" s="6" t="s">
        <v>32</v>
      </c>
      <c r="H23" s="6">
        <v>0</v>
      </c>
      <c r="I23" s="6">
        <f t="shared" si="0"/>
        <v>0</v>
      </c>
    </row>
    <row r="24" spans="1:9" ht="14.4" customHeight="1" x14ac:dyDescent="0.45">
      <c r="F24" s="15">
        <v>50</v>
      </c>
      <c r="G24" s="6" t="s">
        <v>33</v>
      </c>
      <c r="H24" s="6">
        <v>0</v>
      </c>
      <c r="I24" s="6">
        <f t="shared" si="0"/>
        <v>0</v>
      </c>
    </row>
    <row r="25" spans="1:9" ht="14.4" customHeight="1" x14ac:dyDescent="0.45">
      <c r="F25" s="15">
        <v>50</v>
      </c>
      <c r="G25" s="6" t="s">
        <v>34</v>
      </c>
      <c r="H25" s="6">
        <v>0</v>
      </c>
      <c r="I25" s="6">
        <f t="shared" si="0"/>
        <v>0</v>
      </c>
    </row>
    <row r="26" spans="1:9" ht="14.4" customHeight="1" x14ac:dyDescent="0.45">
      <c r="F26" s="16">
        <v>50</v>
      </c>
      <c r="G26" s="7" t="s">
        <v>35</v>
      </c>
      <c r="H26" s="7">
        <v>0</v>
      </c>
      <c r="I26" s="7">
        <f t="shared" si="0"/>
        <v>0</v>
      </c>
    </row>
    <row r="27" spans="1:9" ht="14.4" customHeight="1" x14ac:dyDescent="0.45">
      <c r="F27" s="6"/>
      <c r="G27" s="8" t="s">
        <v>63</v>
      </c>
      <c r="H27" s="6"/>
      <c r="I27" s="13">
        <f>SUM(I5:I26)</f>
        <v>0</v>
      </c>
    </row>
    <row r="28" spans="1:9" ht="14.4" customHeight="1" x14ac:dyDescent="0.45"/>
    <row r="29" spans="1:9" ht="27" customHeight="1" x14ac:dyDescent="0.45">
      <c r="A29" s="44" t="s">
        <v>80</v>
      </c>
      <c r="B29" s="18" t="s">
        <v>38</v>
      </c>
      <c r="C29" s="31" t="s">
        <v>69</v>
      </c>
      <c r="D29" s="31" t="s">
        <v>71</v>
      </c>
      <c r="F29" s="45" t="s">
        <v>80</v>
      </c>
      <c r="G29" s="22" t="s">
        <v>39</v>
      </c>
      <c r="H29" s="32" t="s">
        <v>70</v>
      </c>
      <c r="I29" s="32" t="s">
        <v>72</v>
      </c>
    </row>
    <row r="30" spans="1:9" ht="14.4" customHeight="1" x14ac:dyDescent="0.45">
      <c r="A30" s="19">
        <v>340</v>
      </c>
      <c r="B30" s="6" t="s">
        <v>40</v>
      </c>
      <c r="C30" s="6">
        <v>0</v>
      </c>
      <c r="D30" s="6">
        <f t="shared" ref="D30:D39" si="2">A30*C30*0.01</f>
        <v>0</v>
      </c>
      <c r="F30" s="23">
        <v>360</v>
      </c>
      <c r="G30" s="6" t="s">
        <v>50</v>
      </c>
      <c r="H30" s="6">
        <v>0</v>
      </c>
      <c r="I30" s="6">
        <f t="shared" ref="I30:I39" si="3">F30*H30*0.01</f>
        <v>0</v>
      </c>
    </row>
    <row r="31" spans="1:9" ht="14.4" customHeight="1" x14ac:dyDescent="0.45">
      <c r="A31" s="19">
        <v>220</v>
      </c>
      <c r="B31" s="6" t="s">
        <v>41</v>
      </c>
      <c r="C31" s="6">
        <v>0</v>
      </c>
      <c r="D31" s="6">
        <f t="shared" si="2"/>
        <v>0</v>
      </c>
      <c r="F31" s="23">
        <v>260</v>
      </c>
      <c r="G31" s="6" t="s">
        <v>51</v>
      </c>
      <c r="H31" s="6">
        <v>0</v>
      </c>
      <c r="I31" s="6">
        <f t="shared" si="3"/>
        <v>0</v>
      </c>
    </row>
    <row r="32" spans="1:9" ht="14.4" customHeight="1" x14ac:dyDescent="0.45">
      <c r="A32" s="19">
        <v>190</v>
      </c>
      <c r="B32" s="6" t="s">
        <v>42</v>
      </c>
      <c r="C32" s="6">
        <v>0</v>
      </c>
      <c r="D32" s="6">
        <f t="shared" si="2"/>
        <v>0</v>
      </c>
      <c r="F32" s="23">
        <v>220</v>
      </c>
      <c r="G32" s="6" t="s">
        <v>52</v>
      </c>
      <c r="H32" s="6">
        <v>0</v>
      </c>
      <c r="I32" s="6">
        <f t="shared" si="3"/>
        <v>0</v>
      </c>
    </row>
    <row r="33" spans="1:12" ht="14.4" customHeight="1" x14ac:dyDescent="0.45">
      <c r="A33" s="19">
        <v>140</v>
      </c>
      <c r="B33" s="6" t="s">
        <v>43</v>
      </c>
      <c r="C33" s="6">
        <v>0</v>
      </c>
      <c r="D33" s="6">
        <f t="shared" si="2"/>
        <v>0</v>
      </c>
      <c r="F33" s="23">
        <v>120</v>
      </c>
      <c r="G33" s="6" t="s">
        <v>53</v>
      </c>
      <c r="H33" s="6">
        <v>0</v>
      </c>
      <c r="I33" s="6">
        <f t="shared" si="3"/>
        <v>0</v>
      </c>
    </row>
    <row r="34" spans="1:12" ht="14.4" customHeight="1" x14ac:dyDescent="0.45">
      <c r="A34" s="19">
        <v>120</v>
      </c>
      <c r="B34" s="6" t="s">
        <v>44</v>
      </c>
      <c r="C34" s="6">
        <v>0</v>
      </c>
      <c r="D34" s="6">
        <f t="shared" si="2"/>
        <v>0</v>
      </c>
      <c r="F34" s="23">
        <v>110</v>
      </c>
      <c r="G34" s="6" t="s">
        <v>54</v>
      </c>
      <c r="H34" s="6">
        <v>0</v>
      </c>
      <c r="I34" s="6">
        <f t="shared" si="3"/>
        <v>0</v>
      </c>
    </row>
    <row r="35" spans="1:12" ht="14.4" customHeight="1" x14ac:dyDescent="0.45">
      <c r="A35" s="19">
        <v>70</v>
      </c>
      <c r="B35" s="6" t="s">
        <v>45</v>
      </c>
      <c r="C35" s="6">
        <v>0</v>
      </c>
      <c r="D35" s="6">
        <f t="shared" si="2"/>
        <v>0</v>
      </c>
      <c r="F35" s="23">
        <v>100</v>
      </c>
      <c r="G35" s="6" t="s">
        <v>55</v>
      </c>
      <c r="H35" s="6">
        <v>0</v>
      </c>
      <c r="I35" s="6">
        <f t="shared" si="3"/>
        <v>0</v>
      </c>
    </row>
    <row r="36" spans="1:12" ht="14.4" customHeight="1" x14ac:dyDescent="0.45">
      <c r="A36" s="19">
        <v>70</v>
      </c>
      <c r="B36" s="6" t="s">
        <v>46</v>
      </c>
      <c r="C36" s="6">
        <v>0</v>
      </c>
      <c r="D36" s="6">
        <f t="shared" si="2"/>
        <v>0</v>
      </c>
      <c r="F36" s="23">
        <v>50</v>
      </c>
      <c r="G36" s="6" t="s">
        <v>56</v>
      </c>
      <c r="H36" s="6">
        <v>0</v>
      </c>
      <c r="I36" s="6">
        <f t="shared" si="3"/>
        <v>0</v>
      </c>
      <c r="L36" s="29"/>
    </row>
    <row r="37" spans="1:12" ht="14.4" customHeight="1" x14ac:dyDescent="0.45">
      <c r="A37" s="19">
        <v>70</v>
      </c>
      <c r="B37" s="6" t="s">
        <v>47</v>
      </c>
      <c r="C37" s="6">
        <v>0</v>
      </c>
      <c r="D37" s="6">
        <f t="shared" si="2"/>
        <v>0</v>
      </c>
      <c r="F37" s="23">
        <v>40</v>
      </c>
      <c r="G37" s="6" t="s">
        <v>57</v>
      </c>
      <c r="H37" s="6">
        <v>0</v>
      </c>
      <c r="I37" s="6">
        <f t="shared" si="3"/>
        <v>0</v>
      </c>
      <c r="L37" s="29"/>
    </row>
    <row r="38" spans="1:12" ht="14.4" customHeight="1" x14ac:dyDescent="0.45">
      <c r="A38" s="19">
        <v>40</v>
      </c>
      <c r="B38" s="6" t="s">
        <v>48</v>
      </c>
      <c r="C38" s="6">
        <v>0</v>
      </c>
      <c r="D38" s="6">
        <f t="shared" si="2"/>
        <v>0</v>
      </c>
      <c r="F38" s="23">
        <v>30</v>
      </c>
      <c r="G38" s="6" t="s">
        <v>58</v>
      </c>
      <c r="H38" s="6">
        <v>0</v>
      </c>
      <c r="I38" s="6">
        <f t="shared" si="3"/>
        <v>0</v>
      </c>
    </row>
    <row r="39" spans="1:12" ht="14.4" customHeight="1" x14ac:dyDescent="0.45">
      <c r="A39" s="20">
        <v>10</v>
      </c>
      <c r="B39" s="7" t="s">
        <v>49</v>
      </c>
      <c r="C39" s="7">
        <v>0</v>
      </c>
      <c r="D39" s="7">
        <f t="shared" si="2"/>
        <v>0</v>
      </c>
      <c r="F39" s="24">
        <v>20</v>
      </c>
      <c r="G39" s="7" t="s">
        <v>59</v>
      </c>
      <c r="H39" s="7">
        <v>0</v>
      </c>
      <c r="I39" s="7">
        <f t="shared" si="3"/>
        <v>0</v>
      </c>
      <c r="L39" s="28"/>
    </row>
    <row r="40" spans="1:12" ht="14.4" customHeight="1" x14ac:dyDescent="0.45">
      <c r="A40" s="6"/>
      <c r="B40" s="8" t="s">
        <v>60</v>
      </c>
      <c r="C40" s="6"/>
      <c r="D40" s="17">
        <f>SUM(D30:D39)</f>
        <v>0</v>
      </c>
      <c r="F40" s="6"/>
      <c r="G40" s="8" t="s">
        <v>61</v>
      </c>
      <c r="H40" s="3"/>
      <c r="I40" s="21">
        <f>SUM(I30:I39)</f>
        <v>0</v>
      </c>
      <c r="L40" s="28"/>
    </row>
    <row r="41" spans="1:12" ht="14.4" customHeight="1" x14ac:dyDescent="0.45">
      <c r="A41" s="6"/>
      <c r="B41" s="8"/>
      <c r="C41" s="6"/>
      <c r="D41" s="33"/>
      <c r="F41" s="6"/>
      <c r="G41" s="8"/>
      <c r="H41" s="3"/>
      <c r="I41" s="33"/>
      <c r="L41" s="28"/>
    </row>
    <row r="42" spans="1:12" ht="24" customHeight="1" x14ac:dyDescent="0.45">
      <c r="A42" s="49" t="s">
        <v>77</v>
      </c>
      <c r="B42" s="49"/>
      <c r="C42" s="49"/>
      <c r="D42" s="49"/>
      <c r="E42" s="49"/>
      <c r="F42" s="49"/>
      <c r="G42" s="49"/>
      <c r="H42" s="49"/>
      <c r="I42" s="49"/>
    </row>
    <row r="43" spans="1:12" x14ac:dyDescent="0.45">
      <c r="A43" s="38"/>
      <c r="B43" s="39"/>
      <c r="C43" s="38"/>
      <c r="D43" s="47" t="s">
        <v>67</v>
      </c>
      <c r="E43" s="47"/>
      <c r="F43" s="38"/>
      <c r="G43" s="41" t="s">
        <v>74</v>
      </c>
      <c r="H43" s="40"/>
      <c r="I43" s="38"/>
    </row>
    <row r="44" spans="1:12" ht="22.2" x14ac:dyDescent="0.45">
      <c r="A44" s="48" t="s">
        <v>78</v>
      </c>
      <c r="B44" s="48"/>
      <c r="C44" s="48"/>
      <c r="D44" s="51">
        <v>-4270</v>
      </c>
      <c r="E44" s="51"/>
      <c r="F44" s="4" t="s">
        <v>68</v>
      </c>
      <c r="G44" s="34">
        <f>(D20+I27+D40+I40)*-1</f>
        <v>0</v>
      </c>
      <c r="H44" s="35" t="s">
        <v>66</v>
      </c>
      <c r="I44" s="5"/>
    </row>
    <row r="45" spans="1:12" ht="25.2" customHeight="1" x14ac:dyDescent="0.45">
      <c r="A45" s="48" t="s">
        <v>79</v>
      </c>
      <c r="B45" s="48"/>
      <c r="C45" s="48"/>
      <c r="D45" s="52">
        <v>3000</v>
      </c>
      <c r="E45" s="53"/>
      <c r="F45" s="4" t="s">
        <v>68</v>
      </c>
      <c r="G45" s="36">
        <f>G46+G44</f>
        <v>7270</v>
      </c>
      <c r="H45" s="35" t="s">
        <v>66</v>
      </c>
      <c r="I45" s="37"/>
      <c r="J45" s="30"/>
    </row>
    <row r="46" spans="1:12" ht="25.2" customHeight="1" x14ac:dyDescent="0.45">
      <c r="A46" s="50" t="s">
        <v>76</v>
      </c>
      <c r="B46" s="50"/>
      <c r="C46" s="50"/>
      <c r="D46" s="52"/>
      <c r="E46" s="53"/>
      <c r="F46" s="4"/>
      <c r="G46" s="46">
        <v>7270</v>
      </c>
      <c r="H46" s="35" t="s">
        <v>66</v>
      </c>
      <c r="I46" s="5"/>
    </row>
    <row r="48" spans="1:12" x14ac:dyDescent="0.45">
      <c r="C48" s="2"/>
    </row>
    <row r="49" spans="3:3" x14ac:dyDescent="0.45">
      <c r="C49" s="2"/>
    </row>
  </sheetData>
  <mergeCells count="11">
    <mergeCell ref="A1:I1"/>
    <mergeCell ref="A3:I3"/>
    <mergeCell ref="A2:I2"/>
    <mergeCell ref="D43:E43"/>
    <mergeCell ref="A44:C44"/>
    <mergeCell ref="A45:C45"/>
    <mergeCell ref="A42:I42"/>
    <mergeCell ref="A46:C46"/>
    <mergeCell ref="D44:E44"/>
    <mergeCell ref="D46:E46"/>
    <mergeCell ref="D45:E45"/>
  </mergeCells>
  <phoneticPr fontId="1"/>
  <dataValidations count="1">
    <dataValidation type="list" allowBlank="1" showInputMessage="1" showErrorMessage="1" sqref="C5:C19 H5:H27 C30:C39 H30:H39" xr:uid="{0501CD2D-5DDF-4BC6-B324-11FF71362C47}">
      <formula1>"100,90,80,70,60,50,40,30,20,10,0"</formula1>
    </dataValidation>
  </dataValidations>
  <printOptions horizontalCentered="1"/>
  <pageMargins left="0.39370078740157483" right="0.39370078740157483" top="0.35433070866141736" bottom="0.15748031496062992" header="0.31496062992125984" footer="0.31496062992125984"/>
  <pageSetup paperSize="9" orientation="portrait" horizontalDpi="0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東京都区部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</dc:creator>
  <cp:lastModifiedBy>ogawa</cp:lastModifiedBy>
  <dcterms:created xsi:type="dcterms:W3CDTF">2022-02-03T01:36:10Z</dcterms:created>
  <dcterms:modified xsi:type="dcterms:W3CDTF">2022-02-22T02:21:54Z</dcterms:modified>
</cp:coreProperties>
</file>